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3.8\PKVysocina\15ZAKAZKY\PM_VZ\111_Gymnázium HB_laboratoř, vybavení\01 Zadávací dokumentace\ver_2\"/>
    </mc:Choice>
  </mc:AlternateContent>
  <bookViews>
    <workbookView xWindow="-110" yWindow="-110" windowWidth="23260" windowHeight="12460"/>
  </bookViews>
  <sheets>
    <sheet name="Rozpočet" sheetId="2" r:id="rId1"/>
  </sheets>
  <definedNames>
    <definedName name="_xlnm.Print_Titles" localSheetId="0">Rozpočet!$1:$2</definedName>
    <definedName name="_xlnm.Print_Area" localSheetId="0">Rozpočet!$A$1:$I$72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3" i="2" l="1"/>
  <c r="F55" i="2"/>
  <c r="H55" i="2" s="1"/>
  <c r="F41" i="2"/>
  <c r="H41" i="2" s="1"/>
  <c r="F38" i="2"/>
  <c r="H38" i="2" s="1"/>
  <c r="F30" i="2"/>
  <c r="H30" i="2" s="1"/>
  <c r="F23" i="2"/>
  <c r="G23" i="2" s="1"/>
  <c r="F4" i="2"/>
  <c r="G4" i="2" s="1"/>
  <c r="G38" i="2" l="1"/>
  <c r="G41" i="2"/>
  <c r="G30" i="2"/>
  <c r="G55" i="2"/>
  <c r="F68" i="2"/>
  <c r="H68" i="2" s="1"/>
  <c r="F67" i="2"/>
  <c r="H67" i="2" s="1"/>
  <c r="F65" i="2"/>
  <c r="G65" i="2" s="1"/>
  <c r="F64" i="2"/>
  <c r="H64" i="2" s="1"/>
  <c r="H63" i="2"/>
  <c r="H23" i="2"/>
  <c r="F21" i="2"/>
  <c r="H21" i="2" s="1"/>
  <c r="F15" i="2"/>
  <c r="H15" i="2" s="1"/>
  <c r="F69" i="2" l="1"/>
  <c r="H4" i="2"/>
  <c r="G15" i="2"/>
  <c r="H65" i="2"/>
  <c r="H69" i="2" s="1"/>
  <c r="G64" i="2"/>
  <c r="G21" i="2"/>
  <c r="G67" i="2"/>
  <c r="G63" i="2"/>
  <c r="G68" i="2"/>
  <c r="G69" i="2" l="1"/>
</calcChain>
</file>

<file path=xl/sharedStrings.xml><?xml version="1.0" encoding="utf-8"?>
<sst xmlns="http://schemas.openxmlformats.org/spreadsheetml/2006/main" count="160" uniqueCount="74">
  <si>
    <t/>
  </si>
  <si>
    <t>Popis</t>
  </si>
  <si>
    <t>Množství</t>
  </si>
  <si>
    <t>MJ</t>
  </si>
  <si>
    <t>Stůl jednostranný; rozměr : 3020 x 750 / 900mm</t>
  </si>
  <si>
    <t>kus</t>
  </si>
  <si>
    <t>Stůl jednostranný; rozměr : 2270 x 750 / 900mm</t>
  </si>
  <si>
    <t>(včetně kování)</t>
  </si>
  <si>
    <t>rozměry: 40x40x729 mm</t>
  </si>
  <si>
    <t>barevné provedení: RAL9006 hliník struktura</t>
  </si>
  <si>
    <t>Stolová deska HPL 19 x 1400 x 600 mm</t>
  </si>
  <si>
    <t>hrana v dekoru</t>
  </si>
  <si>
    <t>Rohový spoj vč. imb. šroubu M8x75</t>
  </si>
  <si>
    <t>pro stolové rámy</t>
  </si>
  <si>
    <t>potvrch: pokoveno</t>
  </si>
  <si>
    <t>skořepina polypropylen</t>
  </si>
  <si>
    <t>kostra ocelová, pérová</t>
  </si>
  <si>
    <t>opatřena kluzáky s filcem</t>
  </si>
  <si>
    <t>certifikované dle EN 1729</t>
  </si>
  <si>
    <t>rám: M059 arctic (světle šedá)</t>
  </si>
  <si>
    <t xml:space="preserve">Výška sedáku: 46 cm </t>
  </si>
  <si>
    <t>Regál 2000 x 1200x 350 mm</t>
  </si>
  <si>
    <t>Regál 2000 x 1200x 450 mm</t>
  </si>
  <si>
    <t>rozměry: 1950x950x500 mm</t>
  </si>
  <si>
    <t>uzamykatelná</t>
  </si>
  <si>
    <t>skříň pro uskladnění nebezpečných kapalin a chemikálií</t>
  </si>
  <si>
    <t>perforované dveře s 1 kapsou uvnitř na ukládání dokumentů</t>
  </si>
  <si>
    <t>4x záchytná vana s roštem, objem 20L</t>
  </si>
  <si>
    <t>1x záchytná vana bez roštu, objem 20L</t>
  </si>
  <si>
    <t>DOPRAVA</t>
  </si>
  <si>
    <t>Doprava</t>
  </si>
  <si>
    <t>Montáž</t>
  </si>
  <si>
    <t>Stůl oboustranný rozměr : 6920x 1500/900</t>
  </si>
  <si>
    <t>pracoviště chemie včetně skříněk pro práci vestoje, stěna pro rozvod medií</t>
  </si>
  <si>
    <t>armatura nástěnná - studená voda, panely zásuvek, zemní plyn atd.</t>
  </si>
  <si>
    <t>Digestoř školní</t>
  </si>
  <si>
    <t>Nástěnný odkápavač</t>
  </si>
  <si>
    <t>Skříňky laboratorní na nožkách u výlevky s podpěrou pod výlevku</t>
  </si>
  <si>
    <t>skříňky pro práci ve stoje, skříňky laboratorní servisní s  odnímatelnými zády</t>
  </si>
  <si>
    <t xml:space="preserve">ostatní skříňky kombinované či zásuvkové (horní zásuvka bez zámku) </t>
  </si>
  <si>
    <t>Stěna pro rozvod médií kovová - sloupová, stojící na podlaze, armatury laboratorní  - studená voda, s přírubou</t>
  </si>
  <si>
    <t>panel elekrozásuvek 2x230 V, armatury zemní plyn, bez příruby</t>
  </si>
  <si>
    <t>Deska pracovní, dlažba keramická kyselinovzdorná, tl.30 mm, hrana 35 mm</t>
  </si>
  <si>
    <t xml:space="preserve">Výlevka kameninová , přepad, zabudování do pracovní desky </t>
  </si>
  <si>
    <t>Armatura laboratorní stojánková - směšovací, voda s klinickou pákou</t>
  </si>
  <si>
    <t>Stůl  pracovní 1400x600 mm</t>
  </si>
  <si>
    <t>Židle odolná vůči většině chemikálií</t>
  </si>
  <si>
    <t>barva skořepiny: dle výběru</t>
  </si>
  <si>
    <t xml:space="preserve">  - kovová s pevnými plechovými zády - verze laboratorní</t>
  </si>
  <si>
    <t>Příprava pro dvě média, 2 x elektro 230 V, osvětlení, ventilátor odtah 370 m3/hod</t>
  </si>
  <si>
    <t>pracovní deska dlažba keramická kyselinovzdorná, tl.30 mm + polypropylenová vanička</t>
  </si>
  <si>
    <t>instalace zemní plyn a studená voda pro digestoř</t>
  </si>
  <si>
    <t>stůl pod digestoř, instalační skříňka dvoudveřová, postforming</t>
  </si>
  <si>
    <t>sušák na sklo nástěnný, 72  pozic, průměr bodlin 15 mm</t>
  </si>
  <si>
    <t>Skříň na chemikálie bez odvětrávání</t>
  </si>
  <si>
    <t xml:space="preserve">armatura nástěnná - studená voda, panely zásuvek, zemní plyn </t>
  </si>
  <si>
    <t xml:space="preserve">včetně laboratorních skříněk, stěna pro rozvod medií jednostranná, </t>
  </si>
  <si>
    <t xml:space="preserve">    - bez horních panelů a medií, prac. deska dlažba keramická kyselinovzdorná tl.30 mm</t>
  </si>
  <si>
    <t>Skříňky laboratorní na nožkách, pro práci vestoje</t>
  </si>
  <si>
    <t>Noha rohová 'L', RAL9006 stříbrná</t>
  </si>
  <si>
    <t>Nosník příčný, stříbrný RAL9006</t>
  </si>
  <si>
    <t xml:space="preserve">Nosník podélný, RAL9006 stříbrný </t>
  </si>
  <si>
    <t>Revize plyn a voda</t>
  </si>
  <si>
    <t>K položce bude v nabídce technický list</t>
  </si>
  <si>
    <t>ANO</t>
  </si>
  <si>
    <t>NE</t>
  </si>
  <si>
    <t>CELKOVÁ CENA</t>
  </si>
  <si>
    <t>Cena celkem bez DPH (nabídková cena)</t>
  </si>
  <si>
    <t>Cena Kč bez DPH za jeden kus (jednotková - JC)</t>
  </si>
  <si>
    <t>Cena Kč celkem bez DPH (počet ks x JC)</t>
  </si>
  <si>
    <t xml:space="preserve"> DPH  v Kč (21%)</t>
  </si>
  <si>
    <t>Cena celkem Kč s DPH</t>
  </si>
  <si>
    <t>- dodavatel vyplní šedě podbarvené buňky
- dodavatel vyplní u každé položky cenu s max. dvě desetinná místa, a to za jednotku bez DPH (jednotková cena), cena za položku bez DPH (přednastavené vzorce je povinen překontrolovat, předdefinované nastavení není závazné)
- u položek označených v posledním sloupci "ANO" dodavatel přiloží v nabídce technický/produktový list obsahující popis nabízeného výrobku, zejm. technické údaje výrobku min. v rozsahu zadavatelem požadované specifikace
- Zadavatelem uvedené rozměry u položek jsou orientační a vyjadřují prostorové možnosti místa plnění a potřeby zadavatele. Dodavatel je oprávněn nabídnout a dodat vybavení mírně odlišných rozměrů (v řádu mm, nikoliv však cm) tak, aby byl dostupný prostor maximálně využit. Dodavatel je však odpovědný za dodržení celkových rozměrů sestav a dispozičního uspořádání dle zadání (výkres součástí přílohy č. 1 výzvy).</t>
  </si>
  <si>
    <r>
      <t xml:space="preserve">Veřejná zakázka Laboratoř chemie – vybavení
Příloha č. 1a Výzvy k podání nabídek / Příloha č. 1 Smlouvy – </t>
    </r>
    <r>
      <rPr>
        <b/>
        <sz val="11"/>
        <color rgb="FF000000"/>
        <rFont val="Calibri"/>
        <family val="2"/>
        <charset val="238"/>
        <scheme val="minor"/>
      </rPr>
      <t>Položkový rozpočet a technická specifikace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</si>
</sst>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Kč&quot;_-;\-* #,##0.00\ &quot;Kč&quot;_-;_-* &quot;-&quot;??\ &quot;Kč&quot;_-;_-@_-"/>
    <numFmt numFmtId="164" formatCode="[$-10405]#,##0.#####"/>
    <numFmt numFmtId="165" formatCode="[$-10405]#,##0.00###"/>
    <numFmt numFmtId="166" formatCode="[$-10405]#,##0.00"/>
    <numFmt numFmtId="167" formatCode="[$-10405]#,##0.00;\(#,##0.00\)"/>
    <numFmt numFmtId="168" formatCode="#,##0.00\ _K_č"/>
    <numFmt numFmtId="169" formatCode="#,##0.00\ &quot;Kč&quot;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</font>
    <font>
      <sz val="8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04">
    <xf numFmtId="0" fontId="3" fillId="0" borderId="0" xfId="0" applyFont="1"/>
    <xf numFmtId="0" fontId="5" fillId="0" borderId="0" xfId="1" applyFont="1" applyAlignment="1">
      <alignment vertical="top" wrapText="1" readingOrder="1"/>
    </xf>
    <xf numFmtId="0" fontId="5" fillId="0" borderId="0" xfId="1" applyFont="1" applyAlignment="1">
      <alignment horizontal="right" vertical="top" wrapText="1" readingOrder="1"/>
    </xf>
    <xf numFmtId="166" fontId="5" fillId="0" borderId="0" xfId="1" applyNumberFormat="1" applyFont="1" applyAlignment="1">
      <alignment horizontal="right" vertical="top" wrapText="1" readingOrder="1"/>
    </xf>
    <xf numFmtId="0" fontId="6" fillId="0" borderId="2" xfId="1" applyFont="1" applyBorder="1" applyAlignment="1">
      <alignment wrapText="1" readingOrder="1"/>
    </xf>
    <xf numFmtId="0" fontId="4" fillId="0" borderId="0" xfId="1" applyFont="1" applyAlignment="1">
      <alignment vertical="top" wrapText="1" readingOrder="1"/>
    </xf>
    <xf numFmtId="168" fontId="5" fillId="0" borderId="0" xfId="1" applyNumberFormat="1" applyFont="1" applyAlignment="1">
      <alignment horizontal="right" vertical="top" wrapText="1" readingOrder="1"/>
    </xf>
    <xf numFmtId="168" fontId="5" fillId="0" borderId="0" xfId="1" applyNumberFormat="1" applyFont="1" applyAlignment="1">
      <alignment vertical="top" wrapText="1" readingOrder="1"/>
    </xf>
    <xf numFmtId="166" fontId="5" fillId="0" borderId="0" xfId="1" applyNumberFormat="1" applyFont="1" applyAlignment="1">
      <alignment vertical="top" wrapText="1" readingOrder="1"/>
    </xf>
    <xf numFmtId="167" fontId="5" fillId="0" borderId="0" xfId="1" applyNumberFormat="1" applyFont="1" applyAlignment="1">
      <alignment vertical="top" wrapText="1" readingOrder="1"/>
    </xf>
    <xf numFmtId="2" fontId="5" fillId="0" borderId="0" xfId="1" applyNumberFormat="1" applyFont="1" applyAlignment="1">
      <alignment vertical="top" wrapText="1" readingOrder="1"/>
    </xf>
    <xf numFmtId="44" fontId="3" fillId="0" borderId="0" xfId="0" applyNumberFormat="1" applyFont="1"/>
    <xf numFmtId="168" fontId="5" fillId="0" borderId="2" xfId="1" applyNumberFormat="1" applyFont="1" applyBorder="1" applyAlignment="1">
      <alignment vertical="top" wrapText="1" readingOrder="1"/>
    </xf>
    <xf numFmtId="166" fontId="5" fillId="0" borderId="1" xfId="1" applyNumberFormat="1" applyFont="1" applyBorder="1" applyAlignment="1">
      <alignment vertical="top" wrapText="1" readingOrder="1"/>
    </xf>
    <xf numFmtId="166" fontId="5" fillId="0" borderId="0" xfId="1" applyNumberFormat="1" applyFont="1" applyBorder="1" applyAlignment="1">
      <alignment vertical="top" wrapText="1" readingOrder="1"/>
    </xf>
    <xf numFmtId="0" fontId="0" fillId="0" borderId="0" xfId="0" applyAlignment="1">
      <alignment vertical="center"/>
    </xf>
    <xf numFmtId="0" fontId="6" fillId="0" borderId="0" xfId="1" applyFont="1" applyBorder="1" applyAlignment="1">
      <alignment horizontal="right" wrapText="1" readingOrder="1"/>
    </xf>
    <xf numFmtId="0" fontId="6" fillId="0" borderId="0" xfId="1" applyFont="1" applyBorder="1" applyAlignment="1">
      <alignment wrapText="1" readingOrder="1"/>
    </xf>
    <xf numFmtId="0" fontId="5" fillId="0" borderId="4" xfId="1" applyFont="1" applyBorder="1" applyAlignment="1">
      <alignment vertical="top" wrapText="1" readingOrder="1"/>
    </xf>
    <xf numFmtId="0" fontId="9" fillId="0" borderId="4" xfId="1" applyFont="1" applyBorder="1" applyAlignment="1">
      <alignment vertical="top" wrapText="1" readingOrder="1"/>
    </xf>
    <xf numFmtId="164" fontId="5" fillId="0" borderId="4" xfId="1" applyNumberFormat="1" applyFont="1" applyBorder="1" applyAlignment="1">
      <alignment vertical="top" wrapText="1" readingOrder="1"/>
    </xf>
    <xf numFmtId="44" fontId="5" fillId="0" borderId="4" xfId="1" applyNumberFormat="1" applyFont="1" applyBorder="1" applyAlignment="1">
      <alignment horizontal="right" vertical="top" wrapText="1" readingOrder="1"/>
    </xf>
    <xf numFmtId="166" fontId="5" fillId="0" borderId="4" xfId="1" applyNumberFormat="1" applyFont="1" applyBorder="1" applyAlignment="1">
      <alignment vertical="top" wrapText="1" readingOrder="1"/>
    </xf>
    <xf numFmtId="0" fontId="6" fillId="3" borderId="6" xfId="1" applyFont="1" applyFill="1" applyBorder="1" applyAlignment="1">
      <alignment horizontal="left" wrapText="1" readingOrder="1"/>
    </xf>
    <xf numFmtId="0" fontId="6" fillId="3" borderId="7" xfId="1" applyFont="1" applyFill="1" applyBorder="1" applyAlignment="1">
      <alignment horizontal="left" vertical="top" wrapText="1" readingOrder="1"/>
    </xf>
    <xf numFmtId="0" fontId="6" fillId="3" borderId="7" xfId="1" applyFont="1" applyFill="1" applyBorder="1" applyAlignment="1">
      <alignment horizontal="left" wrapText="1" readingOrder="1"/>
    </xf>
    <xf numFmtId="0" fontId="9" fillId="3" borderId="8" xfId="1" applyFont="1" applyFill="1" applyBorder="1" applyAlignment="1">
      <alignment horizontal="left" wrapText="1" readingOrder="1"/>
    </xf>
    <xf numFmtId="167" fontId="5" fillId="0" borderId="0" xfId="1" applyNumberFormat="1" applyFont="1" applyBorder="1" applyAlignment="1">
      <alignment vertical="top" wrapText="1" readingOrder="1"/>
    </xf>
    <xf numFmtId="0" fontId="5" fillId="0" borderId="9" xfId="1" applyFont="1" applyBorder="1" applyAlignment="1">
      <alignment vertical="top" wrapText="1" readingOrder="1"/>
    </xf>
    <xf numFmtId="0" fontId="9" fillId="0" borderId="10" xfId="1" applyFont="1" applyBorder="1" applyAlignment="1">
      <alignment vertical="top" wrapText="1" readingOrder="1"/>
    </xf>
    <xf numFmtId="164" fontId="5" fillId="0" borderId="11" xfId="1" applyNumberFormat="1" applyFont="1" applyBorder="1" applyAlignment="1">
      <alignment vertical="top" wrapText="1" readingOrder="1"/>
    </xf>
    <xf numFmtId="0" fontId="5" fillId="0" borderId="12" xfId="1" applyFont="1" applyBorder="1" applyAlignment="1">
      <alignment vertical="top" wrapText="1" readingOrder="1"/>
    </xf>
    <xf numFmtId="44" fontId="5" fillId="0" borderId="11" xfId="1" applyNumberFormat="1" applyFont="1" applyBorder="1" applyAlignment="1">
      <alignment horizontal="right" vertical="top" wrapText="1" readingOrder="1"/>
    </xf>
    <xf numFmtId="166" fontId="5" fillId="0" borderId="11" xfId="1" applyNumberFormat="1" applyFont="1" applyBorder="1" applyAlignment="1">
      <alignment vertical="top" wrapText="1" readingOrder="1"/>
    </xf>
    <xf numFmtId="0" fontId="5" fillId="0" borderId="13" xfId="1" applyFont="1" applyBorder="1" applyAlignment="1">
      <alignment vertical="top" wrapText="1" readingOrder="1"/>
    </xf>
    <xf numFmtId="0" fontId="5" fillId="0" borderId="0" xfId="1" applyFont="1" applyBorder="1" applyAlignment="1">
      <alignment vertical="top" wrapText="1" readingOrder="1"/>
    </xf>
    <xf numFmtId="44" fontId="5" fillId="0" borderId="0" xfId="1" applyNumberFormat="1" applyFont="1" applyBorder="1" applyAlignment="1">
      <alignment horizontal="right" vertical="top" wrapText="1" readingOrder="1"/>
    </xf>
    <xf numFmtId="0" fontId="5" fillId="0" borderId="0" xfId="1" applyFont="1" applyBorder="1" applyAlignment="1">
      <alignment horizontal="right" vertical="top" wrapText="1" readingOrder="1"/>
    </xf>
    <xf numFmtId="0" fontId="8" fillId="0" borderId="0" xfId="1" applyFont="1" applyBorder="1" applyAlignment="1">
      <alignment horizontal="left" vertical="top" readingOrder="1"/>
    </xf>
    <xf numFmtId="0" fontId="3" fillId="0" borderId="0" xfId="0" applyFont="1" applyBorder="1"/>
    <xf numFmtId="0" fontId="9" fillId="0" borderId="15" xfId="1" applyFont="1" applyBorder="1" applyAlignment="1">
      <alignment vertical="top" wrapText="1" readingOrder="1"/>
    </xf>
    <xf numFmtId="0" fontId="8" fillId="0" borderId="0" xfId="1" applyFont="1" applyBorder="1" applyAlignment="1">
      <alignment vertical="top" wrapText="1" readingOrder="1"/>
    </xf>
    <xf numFmtId="164" fontId="5" fillId="0" borderId="0" xfId="1" applyNumberFormat="1" applyFont="1" applyBorder="1" applyAlignment="1">
      <alignment vertical="top" wrapText="1" readingOrder="1"/>
    </xf>
    <xf numFmtId="165" fontId="5" fillId="0" borderId="0" xfId="1" applyNumberFormat="1" applyFont="1" applyBorder="1" applyAlignment="1">
      <alignment vertical="top" wrapText="1" readingOrder="1"/>
    </xf>
    <xf numFmtId="166" fontId="5" fillId="0" borderId="0" xfId="1" applyNumberFormat="1" applyFont="1" applyBorder="1" applyAlignment="1">
      <alignment horizontal="right" vertical="top" wrapText="1" readingOrder="1"/>
    </xf>
    <xf numFmtId="0" fontId="8" fillId="0" borderId="0" xfId="1" applyFont="1" applyBorder="1" applyAlignment="1">
      <alignment horizontal="left" vertical="top" wrapText="1" readingOrder="1"/>
    </xf>
    <xf numFmtId="0" fontId="8" fillId="0" borderId="3" xfId="1" applyFont="1" applyBorder="1" applyAlignment="1">
      <alignment horizontal="left" vertical="top" wrapText="1" readingOrder="1"/>
    </xf>
    <xf numFmtId="0" fontId="5" fillId="0" borderId="3" xfId="1" applyFont="1" applyBorder="1" applyAlignment="1">
      <alignment vertical="top" wrapText="1" readingOrder="1"/>
    </xf>
    <xf numFmtId="165" fontId="5" fillId="0" borderId="3" xfId="1" applyNumberFormat="1" applyFont="1" applyBorder="1" applyAlignment="1">
      <alignment vertical="top" wrapText="1" readingOrder="1"/>
    </xf>
    <xf numFmtId="44" fontId="5" fillId="0" borderId="3" xfId="1" applyNumberFormat="1" applyFont="1" applyBorder="1" applyAlignment="1">
      <alignment horizontal="right" vertical="top" wrapText="1" readingOrder="1"/>
    </xf>
    <xf numFmtId="166" fontId="5" fillId="0" borderId="3" xfId="1" applyNumberFormat="1" applyFont="1" applyBorder="1" applyAlignment="1">
      <alignment horizontal="right" vertical="top" wrapText="1" readingOrder="1"/>
    </xf>
    <xf numFmtId="0" fontId="3" fillId="0" borderId="3" xfId="0" applyFont="1" applyBorder="1"/>
    <xf numFmtId="165" fontId="5" fillId="2" borderId="11" xfId="1" applyNumberFormat="1" applyFont="1" applyFill="1" applyBorder="1" applyAlignment="1">
      <alignment vertical="top" wrapText="1" readingOrder="1"/>
    </xf>
    <xf numFmtId="165" fontId="5" fillId="2" borderId="4" xfId="1" applyNumberFormat="1" applyFont="1" applyFill="1" applyBorder="1" applyAlignment="1">
      <alignment vertical="top" wrapText="1" readingOrder="1"/>
    </xf>
    <xf numFmtId="166" fontId="5" fillId="0" borderId="5" xfId="1" applyNumberFormat="1" applyFont="1" applyBorder="1" applyAlignment="1">
      <alignment vertical="top" wrapText="1" readingOrder="1"/>
    </xf>
    <xf numFmtId="0" fontId="8" fillId="0" borderId="3" xfId="1" applyFont="1" applyBorder="1" applyAlignment="1">
      <alignment vertical="top" wrapText="1" readingOrder="1"/>
    </xf>
    <xf numFmtId="164" fontId="5" fillId="0" borderId="3" xfId="1" applyNumberFormat="1" applyFont="1" applyBorder="1" applyAlignment="1">
      <alignment vertical="top" wrapText="1" readingOrder="1"/>
    </xf>
    <xf numFmtId="0" fontId="5" fillId="0" borderId="3" xfId="1" applyFont="1" applyBorder="1" applyAlignment="1">
      <alignment horizontal="right" vertical="top" wrapText="1" readingOrder="1"/>
    </xf>
    <xf numFmtId="0" fontId="8" fillId="0" borderId="3" xfId="1" applyFont="1" applyBorder="1" applyAlignment="1">
      <alignment horizontal="left" vertical="top" readingOrder="1"/>
    </xf>
    <xf numFmtId="0" fontId="8" fillId="0" borderId="3" xfId="1" applyFont="1" applyBorder="1" applyAlignment="1">
      <alignment vertical="top" readingOrder="1"/>
    </xf>
    <xf numFmtId="169" fontId="5" fillId="2" borderId="4" xfId="1" applyNumberFormat="1" applyFont="1" applyFill="1" applyBorder="1" applyAlignment="1">
      <alignment vertical="top" wrapText="1" readingOrder="1"/>
    </xf>
    <xf numFmtId="0" fontId="8" fillId="0" borderId="4" xfId="1" applyFont="1" applyBorder="1" applyAlignment="1">
      <alignment vertical="top" wrapText="1" readingOrder="1"/>
    </xf>
    <xf numFmtId="0" fontId="5" fillId="2" borderId="4" xfId="1" applyFont="1" applyFill="1" applyBorder="1" applyAlignment="1">
      <alignment vertical="top" wrapText="1" readingOrder="1"/>
    </xf>
    <xf numFmtId="2" fontId="5" fillId="0" borderId="0" xfId="1" applyNumberFormat="1" applyFont="1" applyBorder="1" applyAlignment="1">
      <alignment vertical="top" wrapText="1" readingOrder="1"/>
    </xf>
    <xf numFmtId="168" fontId="5" fillId="0" borderId="0" xfId="1" applyNumberFormat="1" applyFont="1" applyBorder="1" applyAlignment="1">
      <alignment horizontal="right" vertical="top" wrapText="1" readingOrder="1"/>
    </xf>
    <xf numFmtId="168" fontId="5" fillId="0" borderId="0" xfId="1" applyNumberFormat="1" applyFont="1" applyBorder="1" applyAlignment="1">
      <alignment vertical="top" wrapText="1" readingOrder="1"/>
    </xf>
    <xf numFmtId="0" fontId="9" fillId="3" borderId="7" xfId="1" applyFont="1" applyFill="1" applyBorder="1" applyAlignment="1">
      <alignment horizontal="center" vertical="center" wrapText="1" readingOrder="1"/>
    </xf>
    <xf numFmtId="44" fontId="9" fillId="3" borderId="7" xfId="1" applyNumberFormat="1" applyFont="1" applyFill="1" applyBorder="1" applyAlignment="1">
      <alignment horizontal="center" vertical="center" wrapText="1" readingOrder="1"/>
    </xf>
    <xf numFmtId="0" fontId="5" fillId="0" borderId="16" xfId="1" applyFont="1" applyBorder="1" applyAlignment="1">
      <alignment vertical="top" wrapText="1" readingOrder="1"/>
    </xf>
    <xf numFmtId="0" fontId="5" fillId="0" borderId="18" xfId="1" applyFont="1" applyBorder="1" applyAlignment="1">
      <alignment vertical="top" wrapText="1" readingOrder="1"/>
    </xf>
    <xf numFmtId="0" fontId="5" fillId="0" borderId="21" xfId="1" applyFont="1" applyBorder="1" applyAlignment="1">
      <alignment vertical="top" wrapText="1" readingOrder="1"/>
    </xf>
    <xf numFmtId="167" fontId="5" fillId="0" borderId="22" xfId="1" applyNumberFormat="1" applyFont="1" applyBorder="1" applyAlignment="1">
      <alignment vertical="top" wrapText="1" readingOrder="1"/>
    </xf>
    <xf numFmtId="2" fontId="5" fillId="0" borderId="22" xfId="1" applyNumberFormat="1" applyFont="1" applyBorder="1" applyAlignment="1">
      <alignment vertical="top" wrapText="1" readingOrder="1"/>
    </xf>
    <xf numFmtId="0" fontId="3" fillId="0" borderId="23" xfId="0" applyFont="1" applyBorder="1"/>
    <xf numFmtId="0" fontId="13" fillId="0" borderId="24" xfId="0" applyFont="1" applyBorder="1"/>
    <xf numFmtId="166" fontId="3" fillId="0" borderId="7" xfId="0" applyNumberFormat="1" applyFont="1" applyBorder="1"/>
    <xf numFmtId="0" fontId="3" fillId="0" borderId="25" xfId="0" applyFont="1" applyBorder="1"/>
    <xf numFmtId="44" fontId="10" fillId="4" borderId="26" xfId="0" applyNumberFormat="1" applyFont="1" applyFill="1" applyBorder="1"/>
    <xf numFmtId="166" fontId="5" fillId="0" borderId="27" xfId="1" applyNumberFormat="1" applyFont="1" applyBorder="1" applyAlignment="1">
      <alignment vertical="top" wrapText="1" readingOrder="1"/>
    </xf>
    <xf numFmtId="167" fontId="12" fillId="0" borderId="17" xfId="1" applyNumberFormat="1" applyFont="1" applyBorder="1" applyAlignment="1">
      <alignment horizontal="center" vertical="center" wrapText="1" readingOrder="1"/>
    </xf>
    <xf numFmtId="0" fontId="0" fillId="0" borderId="0" xfId="0" applyAlignment="1">
      <alignment horizontal="left" vertical="center" wrapText="1"/>
    </xf>
    <xf numFmtId="167" fontId="12" fillId="0" borderId="14" xfId="1" applyNumberFormat="1" applyFont="1" applyBorder="1" applyAlignment="1">
      <alignment horizontal="center" vertical="center" wrapText="1" readingOrder="1"/>
    </xf>
    <xf numFmtId="167" fontId="12" fillId="0" borderId="17" xfId="1" applyNumberFormat="1" applyFont="1" applyBorder="1" applyAlignment="1">
      <alignment horizontal="center" vertical="center" wrapText="1" readingOrder="1"/>
    </xf>
    <xf numFmtId="49" fontId="1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167" fontId="12" fillId="0" borderId="19" xfId="1" applyNumberFormat="1" applyFont="1" applyBorder="1" applyAlignment="1">
      <alignment horizontal="center" vertical="center" wrapText="1" readingOrder="1"/>
    </xf>
    <xf numFmtId="167" fontId="12" fillId="0" borderId="20" xfId="1" applyNumberFormat="1" applyFont="1" applyBorder="1" applyAlignment="1">
      <alignment horizontal="center" vertical="center" wrapText="1" readingOrder="1"/>
    </xf>
    <xf numFmtId="0" fontId="10" fillId="4" borderId="23" xfId="0" applyFont="1" applyFill="1" applyBorder="1" applyAlignment="1">
      <alignment horizontal="left"/>
    </xf>
    <xf numFmtId="0" fontId="10" fillId="4" borderId="24" xfId="0" applyFont="1" applyFill="1" applyBorder="1" applyAlignment="1">
      <alignment horizontal="left"/>
    </xf>
    <xf numFmtId="0" fontId="10" fillId="4" borderId="25" xfId="0" applyFont="1" applyFill="1" applyBorder="1" applyAlignment="1">
      <alignment horizontal="left"/>
    </xf>
    <xf numFmtId="0" fontId="12" fillId="0" borderId="19" xfId="1" applyFont="1" applyBorder="1" applyAlignment="1">
      <alignment horizontal="center" vertical="center" wrapText="1" readingOrder="1"/>
    </xf>
    <xf numFmtId="0" fontId="12" fillId="0" borderId="17" xfId="1" applyFont="1" applyBorder="1" applyAlignment="1">
      <alignment horizontal="center" vertical="center" wrapText="1" readingOrder="1"/>
    </xf>
    <xf numFmtId="0" fontId="12" fillId="0" borderId="20" xfId="1" applyFont="1" applyBorder="1" applyAlignment="1">
      <alignment horizontal="center" vertical="center" wrapText="1" readingOrder="1"/>
    </xf>
    <xf numFmtId="167" fontId="5" fillId="0" borderId="19" xfId="1" applyNumberFormat="1" applyFont="1" applyBorder="1" applyAlignment="1">
      <alignment vertical="top" wrapText="1" readingOrder="1"/>
    </xf>
    <xf numFmtId="167" fontId="5" fillId="0" borderId="17" xfId="1" applyNumberFormat="1" applyFont="1" applyBorder="1" applyAlignment="1">
      <alignment horizontal="right" vertical="top" wrapText="1" readingOrder="1"/>
    </xf>
    <xf numFmtId="167" fontId="5" fillId="0" borderId="20" xfId="1" applyNumberFormat="1" applyFont="1" applyBorder="1" applyAlignment="1">
      <alignment horizontal="right" vertical="top" wrapText="1" readingOrder="1"/>
    </xf>
    <xf numFmtId="0" fontId="5" fillId="0" borderId="28" xfId="1" applyFont="1" applyBorder="1" applyAlignment="1">
      <alignment vertical="top" wrapText="1" readingOrder="1"/>
    </xf>
    <xf numFmtId="0" fontId="9" fillId="0" borderId="29" xfId="1" applyFont="1" applyBorder="1" applyAlignment="1">
      <alignment vertical="top" wrapText="1" readingOrder="1"/>
    </xf>
    <xf numFmtId="164" fontId="5" fillId="0" borderId="29" xfId="1" applyNumberFormat="1" applyFont="1" applyBorder="1" applyAlignment="1">
      <alignment vertical="top" wrapText="1" readingOrder="1"/>
    </xf>
    <xf numFmtId="0" fontId="5" fillId="0" borderId="29" xfId="1" applyFont="1" applyBorder="1" applyAlignment="1">
      <alignment vertical="top" wrapText="1" readingOrder="1"/>
    </xf>
    <xf numFmtId="165" fontId="5" fillId="2" borderId="29" xfId="1" applyNumberFormat="1" applyFont="1" applyFill="1" applyBorder="1" applyAlignment="1">
      <alignment vertical="top" wrapText="1" readingOrder="1"/>
    </xf>
    <xf numFmtId="44" fontId="5" fillId="0" borderId="29" xfId="1" applyNumberFormat="1" applyFont="1" applyBorder="1" applyAlignment="1">
      <alignment horizontal="right" vertical="top" wrapText="1" readingOrder="1"/>
    </xf>
    <xf numFmtId="166" fontId="5" fillId="0" borderId="29" xfId="1" applyNumberFormat="1" applyFont="1" applyBorder="1" applyAlignment="1">
      <alignment vertical="top" wrapText="1" readingOrder="1"/>
    </xf>
    <xf numFmtId="2" fontId="5" fillId="0" borderId="30" xfId="1" applyNumberFormat="1" applyFont="1" applyBorder="1" applyAlignment="1">
      <alignment vertical="top" wrapText="1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3D3D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showGridLines="0" tabSelected="1" topLeftCell="A52" workbookViewId="0">
      <selection activeCell="B7" sqref="B7"/>
    </sheetView>
  </sheetViews>
  <sheetFormatPr defaultRowHeight="14.5" x14ac:dyDescent="0.35"/>
  <cols>
    <col min="1" max="1" width="12.453125" customWidth="1"/>
    <col min="2" max="2" width="48.81640625" customWidth="1"/>
    <col min="3" max="3" width="12.08984375" customWidth="1"/>
    <col min="4" max="4" width="4.81640625" customWidth="1"/>
    <col min="5" max="5" width="16.81640625" customWidth="1"/>
    <col min="6" max="6" width="16.81640625" style="11" customWidth="1"/>
    <col min="7" max="7" width="14.08984375" bestFit="1" customWidth="1"/>
    <col min="8" max="8" width="15.08984375" customWidth="1"/>
    <col min="9" max="9" width="21" customWidth="1"/>
    <col min="10" max="10" width="11.6328125" customWidth="1"/>
    <col min="11" max="11" width="11.90625" customWidth="1"/>
    <col min="12" max="12" width="14.54296875" customWidth="1"/>
    <col min="13" max="13" width="0.453125" customWidth="1"/>
    <col min="14" max="15" width="0" hidden="1" customWidth="1"/>
  </cols>
  <sheetData>
    <row r="1" spans="1:14" s="15" customFormat="1" ht="43.25" customHeight="1" x14ac:dyDescent="0.35">
      <c r="B1" s="80" t="s">
        <v>73</v>
      </c>
      <c r="C1" s="80"/>
      <c r="D1" s="80"/>
      <c r="E1" s="80"/>
      <c r="F1" s="80"/>
    </row>
    <row r="2" spans="1:14" ht="12.75" customHeight="1" thickBot="1" x14ac:dyDescent="0.4"/>
    <row r="3" spans="1:14" ht="35" thickBot="1" x14ac:dyDescent="0.4">
      <c r="A3" s="23"/>
      <c r="B3" s="24" t="s">
        <v>1</v>
      </c>
      <c r="C3" s="25" t="s">
        <v>2</v>
      </c>
      <c r="D3" s="25" t="s">
        <v>3</v>
      </c>
      <c r="E3" s="66" t="s">
        <v>68</v>
      </c>
      <c r="F3" s="67" t="s">
        <v>69</v>
      </c>
      <c r="G3" s="66" t="s">
        <v>70</v>
      </c>
      <c r="H3" s="66" t="s">
        <v>71</v>
      </c>
      <c r="I3" s="26" t="s">
        <v>63</v>
      </c>
      <c r="J3" s="17"/>
      <c r="K3" s="16"/>
      <c r="L3" s="17"/>
      <c r="M3" s="4"/>
      <c r="N3" s="4"/>
    </row>
    <row r="4" spans="1:14" ht="14.4" customHeight="1" x14ac:dyDescent="0.35">
      <c r="A4" s="28"/>
      <c r="B4" s="29" t="s">
        <v>32</v>
      </c>
      <c r="C4" s="30">
        <v>1</v>
      </c>
      <c r="D4" s="31" t="s">
        <v>5</v>
      </c>
      <c r="E4" s="52"/>
      <c r="F4" s="32">
        <f>C4*E4</f>
        <v>0</v>
      </c>
      <c r="G4" s="33">
        <f>F4/100*21</f>
        <v>0</v>
      </c>
      <c r="H4" s="78">
        <f>F4*1.21</f>
        <v>0</v>
      </c>
      <c r="I4" s="81" t="s">
        <v>65</v>
      </c>
      <c r="J4" s="27"/>
      <c r="K4" s="3"/>
      <c r="L4" s="14"/>
      <c r="M4" s="13"/>
      <c r="N4" s="13"/>
    </row>
    <row r="5" spans="1:14" ht="14.4" customHeight="1" x14ac:dyDescent="0.35">
      <c r="A5" s="34" t="s">
        <v>0</v>
      </c>
      <c r="B5" s="35" t="s">
        <v>33</v>
      </c>
      <c r="C5" s="35" t="s">
        <v>0</v>
      </c>
      <c r="D5" s="35" t="s">
        <v>0</v>
      </c>
      <c r="E5" s="35"/>
      <c r="F5" s="36"/>
      <c r="G5" s="35"/>
      <c r="H5" s="35"/>
      <c r="I5" s="82"/>
      <c r="J5" s="1"/>
      <c r="K5" s="2"/>
      <c r="L5" s="1"/>
      <c r="M5" s="1"/>
      <c r="N5" s="1"/>
    </row>
    <row r="6" spans="1:14" ht="14.4" customHeight="1" x14ac:dyDescent="0.35">
      <c r="A6" s="34" t="s">
        <v>0</v>
      </c>
      <c r="B6" s="35" t="s">
        <v>34</v>
      </c>
      <c r="C6" s="35" t="s">
        <v>0</v>
      </c>
      <c r="D6" s="35" t="s">
        <v>0</v>
      </c>
      <c r="E6" s="35"/>
      <c r="F6" s="36"/>
      <c r="G6" s="35"/>
      <c r="H6" s="35"/>
      <c r="I6" s="82"/>
      <c r="J6" s="1"/>
      <c r="K6" s="2"/>
      <c r="L6" s="1"/>
      <c r="M6" s="1"/>
      <c r="N6" s="1"/>
    </row>
    <row r="7" spans="1:14" x14ac:dyDescent="0.35">
      <c r="A7" s="34"/>
      <c r="B7" s="38" t="s">
        <v>37</v>
      </c>
      <c r="C7" s="35"/>
      <c r="D7" s="35"/>
      <c r="E7" s="35"/>
      <c r="F7" s="36"/>
      <c r="G7" s="37"/>
      <c r="H7" s="39"/>
      <c r="I7" s="82"/>
      <c r="K7" s="2"/>
      <c r="L7" s="2"/>
    </row>
    <row r="8" spans="1:14" x14ac:dyDescent="0.35">
      <c r="A8" s="34"/>
      <c r="B8" s="38" t="s">
        <v>38</v>
      </c>
      <c r="C8" s="35"/>
      <c r="D8" s="35"/>
      <c r="E8" s="35"/>
      <c r="F8" s="36"/>
      <c r="G8" s="37"/>
      <c r="H8" s="39"/>
      <c r="I8" s="82"/>
      <c r="K8" s="2"/>
      <c r="L8" s="2"/>
    </row>
    <row r="9" spans="1:14" x14ac:dyDescent="0.35">
      <c r="A9" s="34"/>
      <c r="B9" s="38" t="s">
        <v>39</v>
      </c>
      <c r="C9" s="35"/>
      <c r="D9" s="35"/>
      <c r="E9" s="35"/>
      <c r="F9" s="36"/>
      <c r="G9" s="37"/>
      <c r="H9" s="39"/>
      <c r="I9" s="82"/>
      <c r="K9" s="2"/>
      <c r="L9" s="2"/>
    </row>
    <row r="10" spans="1:14" x14ac:dyDescent="0.35">
      <c r="A10" s="34"/>
      <c r="B10" s="38" t="s">
        <v>40</v>
      </c>
      <c r="C10" s="35"/>
      <c r="D10" s="35"/>
      <c r="E10" s="35"/>
      <c r="F10" s="36"/>
      <c r="G10" s="37"/>
      <c r="H10" s="39"/>
      <c r="I10" s="82"/>
      <c r="K10" s="2"/>
      <c r="L10" s="2"/>
    </row>
    <row r="11" spans="1:14" x14ac:dyDescent="0.35">
      <c r="A11" s="34"/>
      <c r="B11" s="38" t="s">
        <v>41</v>
      </c>
      <c r="C11" s="35"/>
      <c r="D11" s="35"/>
      <c r="E11" s="35"/>
      <c r="F11" s="36"/>
      <c r="G11" s="37"/>
      <c r="H11" s="39"/>
      <c r="I11" s="82"/>
      <c r="K11" s="2"/>
      <c r="L11" s="2"/>
    </row>
    <row r="12" spans="1:14" x14ac:dyDescent="0.35">
      <c r="A12" s="34"/>
      <c r="B12" s="38" t="s">
        <v>42</v>
      </c>
      <c r="C12" s="35"/>
      <c r="D12" s="35"/>
      <c r="E12" s="35"/>
      <c r="F12" s="36"/>
      <c r="G12" s="37"/>
      <c r="H12" s="39"/>
      <c r="I12" s="82"/>
      <c r="K12" s="2"/>
      <c r="L12" s="2"/>
    </row>
    <row r="13" spans="1:14" x14ac:dyDescent="0.35">
      <c r="A13" s="34"/>
      <c r="B13" s="38" t="s">
        <v>43</v>
      </c>
      <c r="C13" s="35"/>
      <c r="D13" s="35"/>
      <c r="E13" s="35"/>
      <c r="F13" s="36"/>
      <c r="G13" s="37"/>
      <c r="H13" s="39"/>
      <c r="I13" s="82"/>
      <c r="K13" s="2"/>
      <c r="L13" s="2"/>
    </row>
    <row r="14" spans="1:14" x14ac:dyDescent="0.35">
      <c r="A14" s="34"/>
      <c r="B14" s="38" t="s">
        <v>44</v>
      </c>
      <c r="C14" s="35"/>
      <c r="D14" s="35"/>
      <c r="E14" s="35"/>
      <c r="F14" s="36"/>
      <c r="G14" s="37"/>
      <c r="H14" s="39"/>
      <c r="I14" s="82"/>
      <c r="K14" s="2"/>
      <c r="L14" s="2"/>
    </row>
    <row r="15" spans="1:14" ht="14.4" customHeight="1" x14ac:dyDescent="0.35">
      <c r="A15" s="69"/>
      <c r="B15" s="40" t="s">
        <v>35</v>
      </c>
      <c r="C15" s="20">
        <v>1</v>
      </c>
      <c r="D15" s="18" t="s">
        <v>5</v>
      </c>
      <c r="E15" s="53"/>
      <c r="F15" s="21">
        <f>C15*E15</f>
        <v>0</v>
      </c>
      <c r="G15" s="22">
        <f>F15/100*21</f>
        <v>0</v>
      </c>
      <c r="H15" s="54">
        <f>F15*1.21</f>
        <v>0</v>
      </c>
      <c r="I15" s="93"/>
      <c r="J15" s="9"/>
      <c r="K15" s="3"/>
      <c r="L15" s="8"/>
      <c r="M15" s="8"/>
      <c r="N15" s="8"/>
    </row>
    <row r="16" spans="1:14" x14ac:dyDescent="0.35">
      <c r="A16" s="34"/>
      <c r="B16" s="41" t="s">
        <v>48</v>
      </c>
      <c r="C16" s="42"/>
      <c r="D16" s="35"/>
      <c r="E16" s="43"/>
      <c r="F16" s="36"/>
      <c r="G16" s="44"/>
      <c r="H16" s="39"/>
      <c r="I16" s="94"/>
      <c r="K16" s="3"/>
      <c r="L16" s="3"/>
    </row>
    <row r="17" spans="1:14" ht="23" x14ac:dyDescent="0.35">
      <c r="A17" s="34"/>
      <c r="B17" s="41" t="s">
        <v>49</v>
      </c>
      <c r="C17" s="42"/>
      <c r="D17" s="35"/>
      <c r="E17" s="43"/>
      <c r="F17" s="36"/>
      <c r="G17" s="44"/>
      <c r="H17" s="39"/>
      <c r="I17" s="94"/>
      <c r="K17" s="3"/>
      <c r="L17" s="3"/>
    </row>
    <row r="18" spans="1:14" ht="22.75" customHeight="1" x14ac:dyDescent="0.35">
      <c r="A18" s="34"/>
      <c r="B18" s="41" t="s">
        <v>50</v>
      </c>
      <c r="C18" s="41"/>
      <c r="D18" s="35"/>
      <c r="E18" s="43"/>
      <c r="F18" s="36"/>
      <c r="G18" s="44"/>
      <c r="H18" s="39"/>
      <c r="I18" s="79" t="s">
        <v>65</v>
      </c>
      <c r="K18" s="3"/>
      <c r="L18" s="3"/>
    </row>
    <row r="19" spans="1:14" x14ac:dyDescent="0.35">
      <c r="A19" s="34"/>
      <c r="B19" s="45" t="s">
        <v>51</v>
      </c>
      <c r="C19" s="45"/>
      <c r="D19" s="35"/>
      <c r="E19" s="43"/>
      <c r="F19" s="36"/>
      <c r="G19" s="44"/>
      <c r="H19" s="39"/>
      <c r="I19" s="94"/>
      <c r="K19" s="3"/>
      <c r="L19" s="3"/>
    </row>
    <row r="20" spans="1:14" x14ac:dyDescent="0.35">
      <c r="A20" s="68"/>
      <c r="B20" s="46" t="s">
        <v>52</v>
      </c>
      <c r="C20" s="46"/>
      <c r="D20" s="47"/>
      <c r="E20" s="48"/>
      <c r="F20" s="49"/>
      <c r="G20" s="50"/>
      <c r="H20" s="51"/>
      <c r="I20" s="95"/>
      <c r="K20" s="3"/>
      <c r="L20" s="3"/>
    </row>
    <row r="21" spans="1:14" ht="14.4" customHeight="1" x14ac:dyDescent="0.35">
      <c r="A21" s="69"/>
      <c r="B21" s="40" t="s">
        <v>36</v>
      </c>
      <c r="C21" s="20">
        <v>1</v>
      </c>
      <c r="D21" s="18" t="s">
        <v>5</v>
      </c>
      <c r="E21" s="53"/>
      <c r="F21" s="21">
        <f>C21*E21</f>
        <v>0</v>
      </c>
      <c r="G21" s="22">
        <f>F21/100*21</f>
        <v>0</v>
      </c>
      <c r="H21" s="54">
        <f>F21*1.21</f>
        <v>0</v>
      </c>
      <c r="I21" s="85" t="s">
        <v>65</v>
      </c>
      <c r="J21" s="9"/>
      <c r="K21" s="3"/>
      <c r="L21" s="8"/>
      <c r="M21" s="8"/>
      <c r="N21" s="8"/>
    </row>
    <row r="22" spans="1:14" x14ac:dyDescent="0.35">
      <c r="A22" s="68"/>
      <c r="B22" s="55" t="s">
        <v>53</v>
      </c>
      <c r="C22" s="56"/>
      <c r="D22" s="47"/>
      <c r="E22" s="48"/>
      <c r="F22" s="49"/>
      <c r="G22" s="50"/>
      <c r="H22" s="51"/>
      <c r="I22" s="86"/>
      <c r="K22" s="3"/>
      <c r="L22" s="3"/>
    </row>
    <row r="23" spans="1:14" ht="14.4" customHeight="1" x14ac:dyDescent="0.35">
      <c r="A23" s="69"/>
      <c r="B23" s="40" t="s">
        <v>54</v>
      </c>
      <c r="C23" s="20">
        <v>3</v>
      </c>
      <c r="D23" s="18" t="s">
        <v>5</v>
      </c>
      <c r="E23" s="53"/>
      <c r="F23" s="21">
        <f>C23*E23</f>
        <v>0</v>
      </c>
      <c r="G23" s="22">
        <f>F23/100*21</f>
        <v>0</v>
      </c>
      <c r="H23" s="22">
        <f>F23*1.21</f>
        <v>0</v>
      </c>
      <c r="I23" s="85" t="s">
        <v>65</v>
      </c>
      <c r="J23" s="9"/>
      <c r="K23" s="3"/>
      <c r="L23" s="8"/>
      <c r="M23" s="8"/>
      <c r="N23" s="8"/>
    </row>
    <row r="24" spans="1:14" x14ac:dyDescent="0.35">
      <c r="A24" s="34" t="s">
        <v>0</v>
      </c>
      <c r="B24" s="35" t="s">
        <v>23</v>
      </c>
      <c r="C24" s="35" t="s">
        <v>0</v>
      </c>
      <c r="D24" s="35" t="s">
        <v>0</v>
      </c>
      <c r="E24" s="35"/>
      <c r="F24" s="36"/>
      <c r="G24" s="35"/>
      <c r="H24" s="35"/>
      <c r="I24" s="82"/>
      <c r="J24" s="1"/>
      <c r="K24" s="2"/>
      <c r="L24" s="1"/>
      <c r="M24" s="1"/>
      <c r="N24" s="1"/>
    </row>
    <row r="25" spans="1:14" x14ac:dyDescent="0.35">
      <c r="A25" s="34" t="s">
        <v>0</v>
      </c>
      <c r="B25" s="35" t="s">
        <v>24</v>
      </c>
      <c r="C25" s="35" t="s">
        <v>0</v>
      </c>
      <c r="D25" s="35" t="s">
        <v>0</v>
      </c>
      <c r="E25" s="35"/>
      <c r="F25" s="36"/>
      <c r="G25" s="35"/>
      <c r="H25" s="35"/>
      <c r="I25" s="82"/>
      <c r="J25" s="1"/>
      <c r="K25" s="2"/>
      <c r="L25" s="1"/>
      <c r="M25" s="1"/>
      <c r="N25" s="1"/>
    </row>
    <row r="26" spans="1:14" x14ac:dyDescent="0.35">
      <c r="A26" s="34" t="s">
        <v>0</v>
      </c>
      <c r="B26" s="35" t="s">
        <v>25</v>
      </c>
      <c r="C26" s="35" t="s">
        <v>0</v>
      </c>
      <c r="D26" s="35" t="s">
        <v>0</v>
      </c>
      <c r="E26" s="35"/>
      <c r="F26" s="36"/>
      <c r="G26" s="35"/>
      <c r="H26" s="35"/>
      <c r="I26" s="82"/>
      <c r="J26" s="1"/>
      <c r="K26" s="2"/>
      <c r="L26" s="1"/>
      <c r="M26" s="1"/>
      <c r="N26" s="1"/>
    </row>
    <row r="27" spans="1:14" x14ac:dyDescent="0.35">
      <c r="A27" s="34" t="s">
        <v>0</v>
      </c>
      <c r="B27" s="35" t="s">
        <v>26</v>
      </c>
      <c r="C27" s="35" t="s">
        <v>0</v>
      </c>
      <c r="D27" s="35" t="s">
        <v>0</v>
      </c>
      <c r="E27" s="35"/>
      <c r="F27" s="36"/>
      <c r="G27" s="35"/>
      <c r="H27" s="35"/>
      <c r="I27" s="82"/>
      <c r="J27" s="1"/>
      <c r="K27" s="2"/>
      <c r="L27" s="1"/>
      <c r="M27" s="1"/>
      <c r="N27" s="1"/>
    </row>
    <row r="28" spans="1:14" x14ac:dyDescent="0.35">
      <c r="A28" s="34" t="s">
        <v>0</v>
      </c>
      <c r="B28" s="35" t="s">
        <v>27</v>
      </c>
      <c r="C28" s="35" t="s">
        <v>0</v>
      </c>
      <c r="D28" s="35" t="s">
        <v>0</v>
      </c>
      <c r="E28" s="35"/>
      <c r="F28" s="36"/>
      <c r="G28" s="35"/>
      <c r="H28" s="35"/>
      <c r="I28" s="82"/>
      <c r="J28" s="1"/>
      <c r="K28" s="2"/>
      <c r="L28" s="1"/>
      <c r="M28" s="1"/>
      <c r="N28" s="1"/>
    </row>
    <row r="29" spans="1:14" x14ac:dyDescent="0.35">
      <c r="A29" s="68" t="s">
        <v>0</v>
      </c>
      <c r="B29" s="47" t="s">
        <v>28</v>
      </c>
      <c r="C29" s="47" t="s">
        <v>0</v>
      </c>
      <c r="D29" s="47" t="s">
        <v>0</v>
      </c>
      <c r="E29" s="47"/>
      <c r="F29" s="49"/>
      <c r="G29" s="47"/>
      <c r="H29" s="47"/>
      <c r="I29" s="86"/>
      <c r="J29" s="1"/>
      <c r="K29" s="2"/>
      <c r="L29" s="1"/>
      <c r="M29" s="1"/>
      <c r="N29" s="1"/>
    </row>
    <row r="30" spans="1:14" ht="14.4" customHeight="1" x14ac:dyDescent="0.35">
      <c r="A30" s="69"/>
      <c r="B30" s="40" t="s">
        <v>4</v>
      </c>
      <c r="C30" s="20">
        <v>1</v>
      </c>
      <c r="D30" s="18" t="s">
        <v>5</v>
      </c>
      <c r="E30" s="53"/>
      <c r="F30" s="21">
        <f>C30*E30</f>
        <v>0</v>
      </c>
      <c r="G30" s="22">
        <f>F30/100*21</f>
        <v>0</v>
      </c>
      <c r="H30" s="54">
        <f>F30*1.21</f>
        <v>0</v>
      </c>
      <c r="I30" s="85" t="s">
        <v>65</v>
      </c>
      <c r="J30" s="9"/>
      <c r="K30" s="3"/>
      <c r="L30" s="8"/>
      <c r="M30" s="8"/>
      <c r="N30" s="8"/>
    </row>
    <row r="31" spans="1:14" ht="14.4" customHeight="1" x14ac:dyDescent="0.35">
      <c r="A31" s="34" t="s">
        <v>0</v>
      </c>
      <c r="B31" s="41" t="s">
        <v>56</v>
      </c>
      <c r="C31" s="35" t="s">
        <v>0</v>
      </c>
      <c r="D31" s="35" t="s">
        <v>0</v>
      </c>
      <c r="E31" s="35"/>
      <c r="F31" s="36"/>
      <c r="G31" s="35"/>
      <c r="H31" s="35"/>
      <c r="I31" s="82"/>
      <c r="J31" s="1"/>
      <c r="K31" s="2"/>
      <c r="L31" s="1"/>
      <c r="M31" s="1"/>
      <c r="N31" s="1"/>
    </row>
    <row r="32" spans="1:14" x14ac:dyDescent="0.35">
      <c r="A32" s="34"/>
      <c r="B32" s="41" t="s">
        <v>55</v>
      </c>
      <c r="C32" s="35"/>
      <c r="D32" s="35"/>
      <c r="E32" s="35"/>
      <c r="F32" s="36"/>
      <c r="G32" s="37"/>
      <c r="H32" s="39"/>
      <c r="I32" s="82"/>
      <c r="K32" s="2"/>
      <c r="L32" s="2"/>
    </row>
    <row r="33" spans="1:14" x14ac:dyDescent="0.35">
      <c r="A33" s="34"/>
      <c r="B33" s="38" t="s">
        <v>42</v>
      </c>
      <c r="C33" s="35"/>
      <c r="D33" s="35"/>
      <c r="E33" s="35"/>
      <c r="F33" s="36"/>
      <c r="G33" s="37"/>
      <c r="H33" s="39"/>
      <c r="I33" s="82"/>
      <c r="K33" s="2"/>
      <c r="L33" s="2"/>
    </row>
    <row r="34" spans="1:14" x14ac:dyDescent="0.35">
      <c r="A34" s="34"/>
      <c r="B34" s="38" t="s">
        <v>37</v>
      </c>
      <c r="C34" s="35"/>
      <c r="D34" s="35"/>
      <c r="E34" s="35"/>
      <c r="F34" s="36"/>
      <c r="G34" s="37"/>
      <c r="H34" s="39"/>
      <c r="I34" s="82"/>
      <c r="K34" s="2"/>
      <c r="L34" s="2"/>
    </row>
    <row r="35" spans="1:14" x14ac:dyDescent="0.35">
      <c r="A35" s="34"/>
      <c r="B35" s="38" t="s">
        <v>38</v>
      </c>
      <c r="C35" s="35"/>
      <c r="D35" s="35"/>
      <c r="E35" s="35"/>
      <c r="F35" s="36"/>
      <c r="G35" s="37"/>
      <c r="H35" s="39"/>
      <c r="I35" s="82"/>
      <c r="K35" s="2"/>
      <c r="L35" s="2"/>
    </row>
    <row r="36" spans="1:14" x14ac:dyDescent="0.35">
      <c r="A36" s="34"/>
      <c r="B36" s="38" t="s">
        <v>39</v>
      </c>
      <c r="C36" s="35"/>
      <c r="D36" s="35"/>
      <c r="E36" s="35"/>
      <c r="F36" s="36"/>
      <c r="G36" s="37"/>
      <c r="H36" s="39"/>
      <c r="I36" s="82"/>
      <c r="K36" s="2"/>
      <c r="L36" s="2"/>
    </row>
    <row r="37" spans="1:14" x14ac:dyDescent="0.35">
      <c r="A37" s="68"/>
      <c r="B37" s="58" t="s">
        <v>43</v>
      </c>
      <c r="C37" s="47"/>
      <c r="D37" s="47"/>
      <c r="E37" s="47"/>
      <c r="F37" s="49"/>
      <c r="G37" s="57"/>
      <c r="H37" s="51"/>
      <c r="I37" s="86"/>
      <c r="K37" s="2"/>
      <c r="L37" s="2"/>
    </row>
    <row r="38" spans="1:14" ht="14.4" customHeight="1" x14ac:dyDescent="0.35">
      <c r="A38" s="69"/>
      <c r="B38" s="40" t="s">
        <v>6</v>
      </c>
      <c r="C38" s="20">
        <v>1</v>
      </c>
      <c r="D38" s="18" t="s">
        <v>5</v>
      </c>
      <c r="E38" s="53"/>
      <c r="F38" s="21">
        <f>C38*E38</f>
        <v>0</v>
      </c>
      <c r="G38" s="22">
        <f>F38/100*21</f>
        <v>0</v>
      </c>
      <c r="H38" s="54">
        <f>F38*1.21</f>
        <v>0</v>
      </c>
      <c r="I38" s="85" t="s">
        <v>65</v>
      </c>
      <c r="J38" s="9"/>
      <c r="K38" s="3"/>
      <c r="L38" s="8"/>
      <c r="M38" s="8"/>
      <c r="N38" s="8"/>
    </row>
    <row r="39" spans="1:14" ht="14.4" customHeight="1" x14ac:dyDescent="0.35">
      <c r="A39" s="34" t="s">
        <v>0</v>
      </c>
      <c r="B39" s="41" t="s">
        <v>57</v>
      </c>
      <c r="C39" s="35" t="s">
        <v>0</v>
      </c>
      <c r="D39" s="35" t="s">
        <v>0</v>
      </c>
      <c r="E39" s="35"/>
      <c r="F39" s="36"/>
      <c r="G39" s="35"/>
      <c r="H39" s="35"/>
      <c r="I39" s="82"/>
      <c r="J39" s="1"/>
      <c r="K39" s="2"/>
      <c r="L39" s="1"/>
      <c r="M39" s="1"/>
      <c r="N39" s="1"/>
    </row>
    <row r="40" spans="1:14" x14ac:dyDescent="0.35">
      <c r="A40" s="68" t="s">
        <v>0</v>
      </c>
      <c r="B40" s="59" t="s">
        <v>58</v>
      </c>
      <c r="C40" s="47" t="s">
        <v>0</v>
      </c>
      <c r="D40" s="47" t="s">
        <v>0</v>
      </c>
      <c r="E40" s="47"/>
      <c r="F40" s="49"/>
      <c r="G40" s="47"/>
      <c r="H40" s="47"/>
      <c r="I40" s="86"/>
      <c r="J40" s="1"/>
      <c r="K40" s="2"/>
      <c r="L40" s="1"/>
      <c r="M40" s="1"/>
      <c r="N40" s="1"/>
    </row>
    <row r="41" spans="1:14" ht="14.4" customHeight="1" x14ac:dyDescent="0.35">
      <c r="A41" s="69" t="s">
        <v>0</v>
      </c>
      <c r="B41" s="40" t="s">
        <v>45</v>
      </c>
      <c r="C41" s="18">
        <v>5</v>
      </c>
      <c r="D41" s="61" t="s">
        <v>5</v>
      </c>
      <c r="E41" s="62"/>
      <c r="F41" s="21">
        <f>C41*E41</f>
        <v>0</v>
      </c>
      <c r="G41" s="22">
        <f>F41/100*21</f>
        <v>0</v>
      </c>
      <c r="H41" s="54">
        <f>F41*1.21</f>
        <v>0</v>
      </c>
      <c r="I41" s="90" t="s">
        <v>65</v>
      </c>
      <c r="J41" s="1"/>
      <c r="K41" s="2"/>
      <c r="L41" s="1"/>
      <c r="M41" s="1"/>
      <c r="N41" s="1"/>
    </row>
    <row r="42" spans="1:14" ht="14.4" customHeight="1" x14ac:dyDescent="0.35">
      <c r="A42" s="34"/>
      <c r="B42" s="41" t="s">
        <v>59</v>
      </c>
      <c r="C42" s="42"/>
      <c r="D42" s="35"/>
      <c r="E42" s="43"/>
      <c r="F42" s="36"/>
      <c r="G42" s="14"/>
      <c r="H42" s="14"/>
      <c r="I42" s="91"/>
      <c r="J42" s="9"/>
      <c r="K42" s="3"/>
      <c r="L42" s="8"/>
      <c r="M42" s="8"/>
      <c r="N42" s="8"/>
    </row>
    <row r="43" spans="1:14" x14ac:dyDescent="0.35">
      <c r="A43" s="34"/>
      <c r="B43" s="35" t="s">
        <v>7</v>
      </c>
      <c r="C43" s="35"/>
      <c r="D43" s="35"/>
      <c r="E43" s="35"/>
      <c r="F43" s="36"/>
      <c r="G43" s="35"/>
      <c r="H43" s="35"/>
      <c r="I43" s="91"/>
      <c r="J43" s="1"/>
      <c r="K43" s="2"/>
      <c r="L43" s="1"/>
      <c r="M43" s="1"/>
      <c r="N43" s="1"/>
    </row>
    <row r="44" spans="1:14" x14ac:dyDescent="0.35">
      <c r="A44" s="34"/>
      <c r="B44" s="35" t="s">
        <v>8</v>
      </c>
      <c r="C44" s="35"/>
      <c r="D44" s="35"/>
      <c r="E44" s="35"/>
      <c r="F44" s="36"/>
      <c r="G44" s="35"/>
      <c r="H44" s="35"/>
      <c r="I44" s="91"/>
      <c r="J44" s="1"/>
      <c r="K44" s="2"/>
      <c r="L44" s="1"/>
      <c r="M44" s="1"/>
      <c r="N44" s="1"/>
    </row>
    <row r="45" spans="1:14" ht="14.4" customHeight="1" x14ac:dyDescent="0.35">
      <c r="A45" s="34"/>
      <c r="B45" s="41" t="s">
        <v>60</v>
      </c>
      <c r="C45" s="42"/>
      <c r="D45" s="35"/>
      <c r="E45" s="43"/>
      <c r="F45" s="36"/>
      <c r="G45" s="14"/>
      <c r="H45" s="14"/>
      <c r="I45" s="91"/>
      <c r="J45" s="9"/>
      <c r="K45" s="3"/>
      <c r="L45" s="8"/>
      <c r="M45" s="8"/>
      <c r="N45" s="8"/>
    </row>
    <row r="46" spans="1:14" x14ac:dyDescent="0.35">
      <c r="A46" s="34"/>
      <c r="B46" s="35" t="s">
        <v>7</v>
      </c>
      <c r="C46" s="35"/>
      <c r="D46" s="35"/>
      <c r="E46" s="35"/>
      <c r="F46" s="36"/>
      <c r="G46" s="35"/>
      <c r="H46" s="35"/>
      <c r="I46" s="91"/>
      <c r="J46" s="1"/>
      <c r="K46" s="2"/>
      <c r="L46" s="1"/>
      <c r="M46" s="1"/>
      <c r="N46" s="1"/>
    </row>
    <row r="47" spans="1:14" x14ac:dyDescent="0.35">
      <c r="A47" s="34"/>
      <c r="B47" s="35" t="s">
        <v>9</v>
      </c>
      <c r="C47" s="35"/>
      <c r="D47" s="35"/>
      <c r="E47" s="35"/>
      <c r="F47" s="36"/>
      <c r="G47" s="35"/>
      <c r="H47" s="35"/>
      <c r="I47" s="91"/>
      <c r="J47" s="1"/>
      <c r="K47" s="2"/>
      <c r="L47" s="1"/>
      <c r="M47" s="1"/>
      <c r="N47" s="1"/>
    </row>
    <row r="48" spans="1:14" ht="14.4" customHeight="1" x14ac:dyDescent="0.35">
      <c r="A48" s="34"/>
      <c r="B48" s="41" t="s">
        <v>61</v>
      </c>
      <c r="C48" s="42"/>
      <c r="D48" s="35"/>
      <c r="E48" s="43"/>
      <c r="F48" s="36"/>
      <c r="G48" s="14"/>
      <c r="H48" s="14"/>
      <c r="I48" s="91"/>
      <c r="J48" s="9"/>
      <c r="K48" s="3"/>
      <c r="L48" s="8"/>
      <c r="M48" s="8"/>
      <c r="N48" s="8"/>
    </row>
    <row r="49" spans="1:14" x14ac:dyDescent="0.35">
      <c r="A49" s="34"/>
      <c r="B49" s="35" t="s">
        <v>7</v>
      </c>
      <c r="C49" s="35"/>
      <c r="D49" s="35"/>
      <c r="E49" s="35"/>
      <c r="F49" s="36"/>
      <c r="G49" s="35"/>
      <c r="H49" s="35"/>
      <c r="I49" s="91"/>
      <c r="J49" s="1"/>
      <c r="K49" s="2"/>
      <c r="L49" s="1"/>
      <c r="M49" s="1"/>
      <c r="N49" s="1"/>
    </row>
    <row r="50" spans="1:14" ht="14.4" customHeight="1" x14ac:dyDescent="0.35">
      <c r="A50" s="34"/>
      <c r="B50" s="35" t="s">
        <v>10</v>
      </c>
      <c r="C50" s="42"/>
      <c r="D50" s="35"/>
      <c r="E50" s="43"/>
      <c r="F50" s="36"/>
      <c r="G50" s="14"/>
      <c r="H50" s="14"/>
      <c r="I50" s="91"/>
      <c r="J50" s="9"/>
      <c r="K50" s="8"/>
      <c r="L50" s="8"/>
      <c r="M50" s="8"/>
      <c r="N50" s="8"/>
    </row>
    <row r="51" spans="1:14" x14ac:dyDescent="0.35">
      <c r="A51" s="34"/>
      <c r="B51" s="35" t="s">
        <v>11</v>
      </c>
      <c r="C51" s="35"/>
      <c r="D51" s="35"/>
      <c r="E51" s="35"/>
      <c r="F51" s="36"/>
      <c r="G51" s="35"/>
      <c r="H51" s="35"/>
      <c r="I51" s="91"/>
      <c r="J51" s="1"/>
      <c r="K51" s="2"/>
      <c r="L51" s="1"/>
      <c r="M51" s="1"/>
      <c r="N51" s="1"/>
    </row>
    <row r="52" spans="1:14" ht="14.4" customHeight="1" x14ac:dyDescent="0.35">
      <c r="A52" s="34"/>
      <c r="B52" s="35" t="s">
        <v>12</v>
      </c>
      <c r="C52" s="42"/>
      <c r="D52" s="35"/>
      <c r="E52" s="43"/>
      <c r="F52" s="36"/>
      <c r="G52" s="14"/>
      <c r="H52" s="14"/>
      <c r="I52" s="91"/>
      <c r="J52" s="9"/>
      <c r="K52" s="3"/>
      <c r="L52" s="8"/>
      <c r="M52" s="8"/>
      <c r="N52" s="8"/>
    </row>
    <row r="53" spans="1:14" x14ac:dyDescent="0.35">
      <c r="A53" s="34"/>
      <c r="B53" s="35" t="s">
        <v>13</v>
      </c>
      <c r="C53" s="35" t="s">
        <v>0</v>
      </c>
      <c r="D53" s="35" t="s">
        <v>0</v>
      </c>
      <c r="E53" s="35"/>
      <c r="F53" s="36"/>
      <c r="G53" s="35"/>
      <c r="H53" s="35"/>
      <c r="I53" s="91"/>
      <c r="J53" s="1"/>
      <c r="K53" s="2"/>
      <c r="L53" s="1"/>
      <c r="M53" s="1"/>
      <c r="N53" s="1"/>
    </row>
    <row r="54" spans="1:14" x14ac:dyDescent="0.35">
      <c r="A54" s="68"/>
      <c r="B54" s="47" t="s">
        <v>14</v>
      </c>
      <c r="C54" s="47" t="s">
        <v>0</v>
      </c>
      <c r="D54" s="47" t="s">
        <v>0</v>
      </c>
      <c r="E54" s="47"/>
      <c r="F54" s="49"/>
      <c r="G54" s="47"/>
      <c r="H54" s="47"/>
      <c r="I54" s="92"/>
      <c r="J54" s="1"/>
      <c r="K54" s="2"/>
      <c r="L54" s="1"/>
      <c r="M54" s="1"/>
      <c r="N54" s="1"/>
    </row>
    <row r="55" spans="1:14" ht="14.4" customHeight="1" x14ac:dyDescent="0.35">
      <c r="A55" s="69"/>
      <c r="B55" s="40" t="s">
        <v>46</v>
      </c>
      <c r="C55" s="20">
        <v>10</v>
      </c>
      <c r="D55" s="18" t="s">
        <v>5</v>
      </c>
      <c r="E55" s="53"/>
      <c r="F55" s="21">
        <f>C55*E55</f>
        <v>0</v>
      </c>
      <c r="G55" s="22">
        <f>F55/100*21</f>
        <v>0</v>
      </c>
      <c r="H55" s="54">
        <f>F55*1.21</f>
        <v>0</v>
      </c>
      <c r="I55" s="85" t="s">
        <v>64</v>
      </c>
      <c r="J55" s="9"/>
      <c r="K55" s="3"/>
      <c r="L55" s="8"/>
      <c r="M55" s="8"/>
      <c r="N55" s="8"/>
    </row>
    <row r="56" spans="1:14" x14ac:dyDescent="0.35">
      <c r="A56" s="34" t="s">
        <v>0</v>
      </c>
      <c r="B56" s="35" t="s">
        <v>15</v>
      </c>
      <c r="C56" s="35" t="s">
        <v>0</v>
      </c>
      <c r="D56" s="35" t="s">
        <v>0</v>
      </c>
      <c r="E56" s="35"/>
      <c r="F56" s="36"/>
      <c r="G56" s="35"/>
      <c r="H56" s="35"/>
      <c r="I56" s="82"/>
      <c r="J56" s="1"/>
      <c r="K56" s="2"/>
      <c r="L56" s="1"/>
      <c r="M56" s="1"/>
      <c r="N56" s="1"/>
    </row>
    <row r="57" spans="1:14" x14ac:dyDescent="0.35">
      <c r="A57" s="34" t="s">
        <v>0</v>
      </c>
      <c r="B57" s="35" t="s">
        <v>16</v>
      </c>
      <c r="C57" s="35" t="s">
        <v>0</v>
      </c>
      <c r="D57" s="35" t="s">
        <v>0</v>
      </c>
      <c r="E57" s="35"/>
      <c r="F57" s="36"/>
      <c r="G57" s="35"/>
      <c r="H57" s="35"/>
      <c r="I57" s="82"/>
      <c r="J57" s="1"/>
      <c r="K57" s="2"/>
      <c r="L57" s="1"/>
      <c r="M57" s="1"/>
      <c r="N57" s="1"/>
    </row>
    <row r="58" spans="1:14" x14ac:dyDescent="0.35">
      <c r="A58" s="34" t="s">
        <v>0</v>
      </c>
      <c r="B58" s="35" t="s">
        <v>17</v>
      </c>
      <c r="C58" s="35" t="s">
        <v>0</v>
      </c>
      <c r="D58" s="35" t="s">
        <v>0</v>
      </c>
      <c r="E58" s="35"/>
      <c r="F58" s="36"/>
      <c r="G58" s="35"/>
      <c r="H58" s="35"/>
      <c r="I58" s="82"/>
      <c r="J58" s="1"/>
      <c r="K58" s="2"/>
      <c r="L58" s="1"/>
      <c r="M58" s="1"/>
      <c r="N58" s="1"/>
    </row>
    <row r="59" spans="1:14" x14ac:dyDescent="0.35">
      <c r="A59" s="34" t="s">
        <v>0</v>
      </c>
      <c r="B59" s="35" t="s">
        <v>18</v>
      </c>
      <c r="C59" s="35" t="s">
        <v>0</v>
      </c>
      <c r="D59" s="35" t="s">
        <v>0</v>
      </c>
      <c r="E59" s="35"/>
      <c r="F59" s="36"/>
      <c r="G59" s="35"/>
      <c r="H59" s="35"/>
      <c r="I59" s="82"/>
      <c r="J59" s="1"/>
      <c r="K59" s="2"/>
      <c r="L59" s="1"/>
      <c r="M59" s="1"/>
      <c r="N59" s="1"/>
    </row>
    <row r="60" spans="1:14" ht="17" customHeight="1" x14ac:dyDescent="0.35">
      <c r="A60" s="34" t="s">
        <v>0</v>
      </c>
      <c r="B60" s="41" t="s">
        <v>47</v>
      </c>
      <c r="C60" s="35" t="s">
        <v>0</v>
      </c>
      <c r="D60" s="35" t="s">
        <v>0</v>
      </c>
      <c r="E60" s="35"/>
      <c r="F60" s="36"/>
      <c r="G60" s="35"/>
      <c r="H60" s="35"/>
      <c r="I60" s="82"/>
      <c r="J60" s="1"/>
      <c r="K60" s="2"/>
      <c r="L60" s="1"/>
      <c r="M60" s="1"/>
      <c r="N60" s="1"/>
    </row>
    <row r="61" spans="1:14" x14ac:dyDescent="0.35">
      <c r="A61" s="34" t="s">
        <v>0</v>
      </c>
      <c r="B61" s="35" t="s">
        <v>19</v>
      </c>
      <c r="C61" s="35" t="s">
        <v>0</v>
      </c>
      <c r="D61" s="35" t="s">
        <v>0</v>
      </c>
      <c r="E61" s="35"/>
      <c r="F61" s="36"/>
      <c r="G61" s="35"/>
      <c r="H61" s="35"/>
      <c r="I61" s="82"/>
      <c r="J61" s="1"/>
      <c r="K61" s="2"/>
      <c r="L61" s="1"/>
      <c r="M61" s="1"/>
      <c r="N61" s="1"/>
    </row>
    <row r="62" spans="1:14" x14ac:dyDescent="0.35">
      <c r="A62" s="68" t="s">
        <v>0</v>
      </c>
      <c r="B62" s="47" t="s">
        <v>20</v>
      </c>
      <c r="C62" s="47" t="s">
        <v>0</v>
      </c>
      <c r="D62" s="47" t="s">
        <v>0</v>
      </c>
      <c r="E62" s="47"/>
      <c r="F62" s="49"/>
      <c r="G62" s="47"/>
      <c r="H62" s="47"/>
      <c r="I62" s="86"/>
      <c r="J62" s="1"/>
      <c r="K62" s="2"/>
      <c r="L62" s="1"/>
      <c r="M62" s="1"/>
      <c r="N62" s="1"/>
    </row>
    <row r="63" spans="1:14" ht="14.4" customHeight="1" x14ac:dyDescent="0.35">
      <c r="A63" s="70"/>
      <c r="B63" s="19" t="s">
        <v>21</v>
      </c>
      <c r="C63" s="20">
        <v>1</v>
      </c>
      <c r="D63" s="18" t="s">
        <v>5</v>
      </c>
      <c r="E63" s="53"/>
      <c r="F63" s="21">
        <f>C63*E63</f>
        <v>0</v>
      </c>
      <c r="G63" s="22">
        <f>F63/100*21</f>
        <v>0</v>
      </c>
      <c r="H63" s="22">
        <f>F63*1.21</f>
        <v>0</v>
      </c>
      <c r="I63" s="71"/>
      <c r="J63" s="9"/>
      <c r="K63" s="3"/>
      <c r="L63" s="8"/>
      <c r="M63" s="8"/>
      <c r="N63" s="8"/>
    </row>
    <row r="64" spans="1:14" ht="14.4" customHeight="1" x14ac:dyDescent="0.35">
      <c r="A64" s="70"/>
      <c r="B64" s="19" t="s">
        <v>22</v>
      </c>
      <c r="C64" s="20">
        <v>1</v>
      </c>
      <c r="D64" s="18" t="s">
        <v>5</v>
      </c>
      <c r="E64" s="53"/>
      <c r="F64" s="21">
        <f>C64*E64</f>
        <v>0</v>
      </c>
      <c r="G64" s="22">
        <f>F64/100*21</f>
        <v>0</v>
      </c>
      <c r="H64" s="22">
        <f>F64*1.21</f>
        <v>0</v>
      </c>
      <c r="I64" s="71"/>
      <c r="J64" s="9"/>
      <c r="K64" s="3"/>
      <c r="L64" s="8"/>
      <c r="M64" s="8"/>
      <c r="N64" s="8"/>
    </row>
    <row r="65" spans="1:14" ht="14.4" customHeight="1" x14ac:dyDescent="0.35">
      <c r="A65" s="70" t="s">
        <v>0</v>
      </c>
      <c r="B65" s="19" t="s">
        <v>30</v>
      </c>
      <c r="C65" s="20">
        <v>1</v>
      </c>
      <c r="D65" s="18" t="s">
        <v>5</v>
      </c>
      <c r="E65" s="60"/>
      <c r="F65" s="21">
        <f>C65*E65</f>
        <v>0</v>
      </c>
      <c r="G65" s="22">
        <f>F65/100*21</f>
        <v>0</v>
      </c>
      <c r="H65" s="22">
        <f>F65*1.21</f>
        <v>0</v>
      </c>
      <c r="I65" s="72"/>
      <c r="J65" s="10"/>
      <c r="K65" s="6"/>
      <c r="L65" s="7"/>
      <c r="M65" s="7"/>
      <c r="N65" s="7"/>
    </row>
    <row r="66" spans="1:14" ht="0" hidden="1" customHeight="1" x14ac:dyDescent="0.35">
      <c r="A66" s="70" t="s">
        <v>29</v>
      </c>
      <c r="B66" s="19" t="s">
        <v>30</v>
      </c>
      <c r="C66" s="20">
        <v>1</v>
      </c>
      <c r="D66" s="18" t="s">
        <v>5</v>
      </c>
      <c r="E66" s="53"/>
      <c r="F66" s="21"/>
      <c r="G66" s="22"/>
      <c r="H66" s="22"/>
      <c r="I66" s="72"/>
      <c r="J66" s="10"/>
      <c r="K66" s="6"/>
      <c r="L66" s="7"/>
      <c r="M66" s="7"/>
      <c r="N66" s="7"/>
    </row>
    <row r="67" spans="1:14" ht="13.75" customHeight="1" x14ac:dyDescent="0.35">
      <c r="A67" s="70"/>
      <c r="B67" s="19" t="s">
        <v>31</v>
      </c>
      <c r="C67" s="20">
        <v>1</v>
      </c>
      <c r="D67" s="18" t="s">
        <v>5</v>
      </c>
      <c r="E67" s="53"/>
      <c r="F67" s="21">
        <f>C67*E67</f>
        <v>0</v>
      </c>
      <c r="G67" s="22">
        <f>F67/100*21</f>
        <v>0</v>
      </c>
      <c r="H67" s="22">
        <f>F67*1.21</f>
        <v>0</v>
      </c>
      <c r="I67" s="72"/>
      <c r="J67" s="10"/>
      <c r="K67" s="6"/>
      <c r="L67" s="7"/>
      <c r="M67" s="7"/>
      <c r="N67" s="7"/>
    </row>
    <row r="68" spans="1:14" ht="17" customHeight="1" thickBot="1" x14ac:dyDescent="0.4">
      <c r="A68" s="96"/>
      <c r="B68" s="97" t="s">
        <v>62</v>
      </c>
      <c r="C68" s="98">
        <v>1</v>
      </c>
      <c r="D68" s="99" t="s">
        <v>5</v>
      </c>
      <c r="E68" s="100"/>
      <c r="F68" s="101">
        <f>C68*E68</f>
        <v>0</v>
      </c>
      <c r="G68" s="102">
        <f>F68/100*21</f>
        <v>0</v>
      </c>
      <c r="H68" s="102">
        <f>F68*1.21</f>
        <v>0</v>
      </c>
      <c r="I68" s="103"/>
      <c r="J68" s="63"/>
      <c r="K68" s="64"/>
      <c r="L68" s="65"/>
      <c r="M68" s="12"/>
      <c r="N68" s="12"/>
    </row>
    <row r="69" spans="1:14" ht="15" thickBot="1" x14ac:dyDescent="0.4">
      <c r="A69" s="73"/>
      <c r="B69" s="74" t="s">
        <v>66</v>
      </c>
      <c r="C69" s="87" t="s">
        <v>67</v>
      </c>
      <c r="D69" s="88"/>
      <c r="E69" s="89"/>
      <c r="F69" s="77">
        <f>F4+F15+F21+F23+F30+F38+F41+F55+F63+F64+F65+F67+F68</f>
        <v>0</v>
      </c>
      <c r="G69" s="75">
        <f>G68+G67+G65+G64+G63+G55+G41+G38+G30+G23+G21+G15+G4</f>
        <v>0</v>
      </c>
      <c r="H69" s="75">
        <f>H68+H67+H65+H64+H63+H55+H41+H38+H30+H23+H21+H15+H4</f>
        <v>0</v>
      </c>
      <c r="I69" s="76"/>
    </row>
    <row r="72" spans="1:14" s="15" customFormat="1" ht="173" customHeight="1" x14ac:dyDescent="0.35">
      <c r="A72" s="83" t="s">
        <v>72</v>
      </c>
      <c r="B72" s="84"/>
      <c r="C72" s="84"/>
      <c r="D72" s="84"/>
      <c r="E72" s="84"/>
    </row>
    <row r="74" spans="1:14" x14ac:dyDescent="0.3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</sheetData>
  <mergeCells count="10">
    <mergeCell ref="B1:F1"/>
    <mergeCell ref="I4:I14"/>
    <mergeCell ref="A72:E72"/>
    <mergeCell ref="I21:I22"/>
    <mergeCell ref="I23:I29"/>
    <mergeCell ref="I55:I62"/>
    <mergeCell ref="C69:E69"/>
    <mergeCell ref="I30:I37"/>
    <mergeCell ref="I38:I40"/>
    <mergeCell ref="I41:I54"/>
  </mergeCells>
  <pageMargins left="0.39370078740157483" right="0" top="0" bottom="1.0236220472440944" header="0" footer="0.35433070866141736"/>
  <pageSetup paperSize="9" scale="71" fitToHeight="2" orientation="landscape" horizontalDpi="300" verticalDpi="300" r:id="rId1"/>
  <headerFooter alignWithMargins="0">
    <oddFooter>&amp;R&amp;"Arial,Obyčejné"&amp;8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Rozpočet</vt:lpstr>
      <vt:lpstr>Rozpočet!Názvy_tisku</vt:lpstr>
      <vt:lpstr>Rozpočet!Oblast_tisku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Golešová Lenka</dc:creator>
  <cp:lastModifiedBy>Melicharová Zuzana</cp:lastModifiedBy>
  <cp:lastPrinted>2023-04-06T08:26:35Z</cp:lastPrinted>
  <dcterms:created xsi:type="dcterms:W3CDTF">2023-03-24T15:06:30Z</dcterms:created>
  <dcterms:modified xsi:type="dcterms:W3CDTF">2023-04-13T12:26:35Z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